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uller\Documents\Seminar\"/>
    </mc:Choice>
  </mc:AlternateContent>
  <xr:revisionPtr revIDLastSave="0" documentId="8_{94ED9999-FBAA-4E6D-BD0F-EAD845E5422A}" xr6:coauthVersionLast="47" xr6:coauthVersionMax="47" xr10:uidLastSave="{00000000-0000-0000-0000-000000000000}"/>
  <bookViews>
    <workbookView xWindow="-110" yWindow="-110" windowWidth="19420" windowHeight="10300" xr2:uid="{FFDA7F2B-288E-43B2-AE43-3765519E80C9}"/>
  </bookViews>
  <sheets>
    <sheet name="calculation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C9" i="1"/>
  <c r="H8" i="1"/>
  <c r="C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<sst xmlns="http://schemas.openxmlformats.org/spreadsheetml/2006/main" count="24" uniqueCount="22">
  <si>
    <t>Determine number of compressed gas cylinders needed to pressurize expansion tank</t>
  </si>
  <si>
    <t>Typical compressed gas cylinder designation (ft3)</t>
  </si>
  <si>
    <t>GAP at 2200 psig  (Gal-psia)</t>
  </si>
  <si>
    <t>Tank size</t>
  </si>
  <si>
    <t>gal</t>
  </si>
  <si>
    <t>R</t>
  </si>
  <si>
    <t>Start pressure</t>
  </si>
  <si>
    <t>psig</t>
  </si>
  <si>
    <t>G</t>
  </si>
  <si>
    <t>Final pressure</t>
  </si>
  <si>
    <t>Q1</t>
  </si>
  <si>
    <t>Cylinder size</t>
  </si>
  <si>
    <t>Cu.Ft.</t>
  </si>
  <si>
    <t>Q</t>
  </si>
  <si>
    <t>Cylinder pressure</t>
  </si>
  <si>
    <t>S</t>
  </si>
  <si>
    <t>GAP required</t>
  </si>
  <si>
    <t>GAP</t>
  </si>
  <si>
    <t>H</t>
  </si>
  <si>
    <t>number of tanks</t>
  </si>
  <si>
    <t>J</t>
  </si>
  <si>
    <t>Compressed gas cylinder pressure (psig)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</si>
</sst>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164" fontId="0" fillId="3" borderId="1" xfId="1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37" fontId="0" fillId="0" borderId="1" xfId="1" applyNumberFormat="1" applyFont="1" applyBorder="1" applyAlignment="1">
      <alignment horizontal="center"/>
    </xf>
    <xf numFmtId="164" fontId="0" fillId="3" borderId="1" xfId="1" applyNumberFormat="1" applyFont="1" applyFill="1" applyBorder="1" applyAlignment="1" applyProtection="1">
      <alignment horizontal="right"/>
      <protection hidden="1"/>
    </xf>
    <xf numFmtId="0" fontId="0" fillId="0" borderId="2" xfId="0" applyBorder="1"/>
    <xf numFmtId="3" fontId="0" fillId="2" borderId="0" xfId="0" applyNumberFormat="1" applyFill="1"/>
    <xf numFmtId="165" fontId="0" fillId="2" borderId="1" xfId="1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37" fontId="0" fillId="0" borderId="1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25401</xdr:colOff>
      <xdr:row>0</xdr:row>
      <xdr:rowOff>146050</xdr:rowOff>
    </xdr:from>
    <xdr:to>
      <xdr:col>17</xdr:col>
      <xdr:colOff>184150</xdr:colOff>
      <xdr:row>11</xdr:row>
      <xdr:rowOff>81369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7953F8-4734-4200-9815-1A930438D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5551" y="146050"/>
          <a:ext cx="5645149" cy="2843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90C71-07B1-4760-B84E-D54AD39F67F8}">
  <dimension ref="B2:H12"/>
  <sheetViews>
    <sheetView tabSelected="1" workbookViewId="0">
      <selection activeCell="S9" sqref="S9"/>
    </sheetView>
  </sheetViews>
  <sheetFormatPr defaultRowHeight="14.5" x14ac:dyDescent="0.35"/>
  <cols>
    <col min="1" max="1" width="4.6328125" customWidth="1"/>
    <col min="2" max="2" width="15.453125" bestFit="1" customWidth="1"/>
    <col min="3" max="3" width="8.6328125" customWidth="1"/>
    <col min="5" max="5" width="3.90625" customWidth="1"/>
    <col min="6" max="6" width="18.08984375" customWidth="1"/>
    <col min="7" max="7" width="3.1796875" bestFit="1" customWidth="1"/>
    <col min="8" max="8" width="9.08984375" bestFit="1" customWidth="1"/>
  </cols>
  <sheetData>
    <row r="2" spans="2:8" ht="55" customHeight="1" x14ac:dyDescent="0.35">
      <c r="B2" s="1" t="s">
        <v>0</v>
      </c>
      <c r="C2" s="1"/>
      <c r="D2" s="1"/>
      <c r="F2" s="2" t="s">
        <v>1</v>
      </c>
      <c r="H2" s="2" t="s">
        <v>2</v>
      </c>
    </row>
    <row r="3" spans="2:8" x14ac:dyDescent="0.35">
      <c r="B3" s="3" t="s">
        <v>3</v>
      </c>
      <c r="C3" s="4">
        <v>1000</v>
      </c>
      <c r="D3" s="3" t="s">
        <v>4</v>
      </c>
      <c r="F3" s="5">
        <v>20</v>
      </c>
      <c r="G3" s="6" t="s">
        <v>5</v>
      </c>
      <c r="H3" s="7">
        <f>F3/164.7*7.48*(2200+14.7)</f>
        <v>2011.6522161505768</v>
      </c>
    </row>
    <row r="4" spans="2:8" x14ac:dyDescent="0.35">
      <c r="B4" s="3" t="s">
        <v>6</v>
      </c>
      <c r="C4" s="4">
        <v>40</v>
      </c>
      <c r="D4" s="3" t="s">
        <v>7</v>
      </c>
      <c r="F4" s="5">
        <v>40</v>
      </c>
      <c r="G4" s="6" t="s">
        <v>8</v>
      </c>
      <c r="H4" s="7">
        <f t="shared" ref="H4:H9" si="0">F4/164.7*7.48*(2200+14.7)</f>
        <v>4023.3044323011536</v>
      </c>
    </row>
    <row r="5" spans="2:8" x14ac:dyDescent="0.35">
      <c r="B5" s="3" t="s">
        <v>9</v>
      </c>
      <c r="C5" s="4">
        <v>90</v>
      </c>
      <c r="D5" s="3" t="s">
        <v>7</v>
      </c>
      <c r="F5" s="5">
        <v>60</v>
      </c>
      <c r="G5" s="6" t="s">
        <v>10</v>
      </c>
      <c r="H5" s="7">
        <f t="shared" si="0"/>
        <v>6034.95664845173</v>
      </c>
    </row>
    <row r="6" spans="2:8" x14ac:dyDescent="0.35">
      <c r="B6" s="3" t="s">
        <v>11</v>
      </c>
      <c r="C6" s="8">
        <v>330</v>
      </c>
      <c r="D6" s="3" t="s">
        <v>12</v>
      </c>
      <c r="F6" s="5">
        <v>80</v>
      </c>
      <c r="G6" s="6" t="s">
        <v>13</v>
      </c>
      <c r="H6" s="7">
        <f t="shared" si="0"/>
        <v>8046.6088646023072</v>
      </c>
    </row>
    <row r="7" spans="2:8" x14ac:dyDescent="0.35">
      <c r="B7" s="3" t="s">
        <v>14</v>
      </c>
      <c r="C7" s="4">
        <v>2200</v>
      </c>
      <c r="D7" s="3" t="s">
        <v>7</v>
      </c>
      <c r="F7" s="5">
        <v>120</v>
      </c>
      <c r="G7" s="6" t="s">
        <v>15</v>
      </c>
      <c r="H7" s="7">
        <f t="shared" si="0"/>
        <v>12069.91329690346</v>
      </c>
    </row>
    <row r="8" spans="2:8" x14ac:dyDescent="0.35">
      <c r="B8" s="9" t="s">
        <v>16</v>
      </c>
      <c r="C8" s="10">
        <f>C3*(C5-C4)</f>
        <v>50000</v>
      </c>
      <c r="D8" s="9" t="s">
        <v>17</v>
      </c>
      <c r="F8" s="5">
        <v>244</v>
      </c>
      <c r="G8" s="6" t="s">
        <v>18</v>
      </c>
      <c r="H8" s="7">
        <f t="shared" si="0"/>
        <v>24542.157037037035</v>
      </c>
    </row>
    <row r="9" spans="2:8" x14ac:dyDescent="0.35">
      <c r="B9" s="3" t="s">
        <v>19</v>
      </c>
      <c r="C9" s="11">
        <f>C3*(C5-C4)/(C6*7.48/164.7*(C7-C5))</f>
        <v>1.5811228333721175</v>
      </c>
      <c r="D9" s="3"/>
      <c r="F9" s="5">
        <v>330</v>
      </c>
      <c r="G9" s="6" t="s">
        <v>20</v>
      </c>
      <c r="H9" s="7">
        <f t="shared" si="0"/>
        <v>33192.261566484522</v>
      </c>
    </row>
    <row r="11" spans="2:8" ht="43.5" x14ac:dyDescent="0.35">
      <c r="F11" s="12" t="s">
        <v>21</v>
      </c>
    </row>
    <row r="12" spans="2:8" x14ac:dyDescent="0.35">
      <c r="F12" s="13">
        <v>2200</v>
      </c>
    </row>
  </sheetData>
  <mergeCells count="1">
    <mergeCell ref="B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</cp:lastModifiedBy>
  <dcterms:created xsi:type="dcterms:W3CDTF">2024-04-16T13:40:22Z</dcterms:created>
  <dcterms:modified xsi:type="dcterms:W3CDTF">2024-04-16T13:41:17Z</dcterms:modified>
</cp:coreProperties>
</file>